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<sst xmlns="http://schemas.openxmlformats.org/spreadsheetml/2006/main" count="43" uniqueCount="19">
  <si>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</si>
  <si>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</si>
  <si>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</si>
  <si>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</si>
  <si>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</si>
  <si>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</si>
  <si>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</si>
  <si>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</si>
  <si>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</si>
  <si>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</si>
  <si>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</si>
  <si>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</si>
  <si>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</si>
  <si>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</si>
  <si>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</si>
  <si>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</si>
  <si>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</si>
  <si>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</si>
  <si>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ΙΑΝΟΥΑΡΙΟ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</si>
</sst>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Ιανουάριο του 2022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136</v>
      </c>
      <c r="C5" s="35">
        <f>B5/B10</f>
        <v>0.00881399870382372</v>
      </c>
      <c r="D5" s="36">
        <v>0</v>
      </c>
      <c r="E5" s="35">
        <f>D5/D10</f>
        <v>0</v>
      </c>
      <c r="F5" s="37">
        <v>12</v>
      </c>
      <c r="G5" s="35">
        <f>F5/F10</f>
        <v>0.01564537157757497</v>
      </c>
      <c r="H5" s="37">
        <v>13</v>
      </c>
      <c r="I5" s="35">
        <f>H5/H10</f>
        <v>0.007072905331882481</v>
      </c>
      <c r="J5" s="37">
        <v>33</v>
      </c>
      <c r="K5" s="35">
        <f>J5/J10</f>
        <v>0.007855272554153773</v>
      </c>
      <c r="L5" s="37">
        <v>41</v>
      </c>
      <c r="M5" s="35">
        <f>L5/L10</f>
        <v>0.01181556195965418</v>
      </c>
      <c r="N5" s="37">
        <v>24</v>
      </c>
      <c r="O5" s="35">
        <f>N5/N10</f>
        <v>0.0070880094506792675</v>
      </c>
      <c r="P5" s="37">
        <v>12</v>
      </c>
      <c r="Q5" s="35">
        <f>P5/P10</f>
        <v>0.007434944237918215</v>
      </c>
      <c r="R5" s="37">
        <v>1</v>
      </c>
      <c r="S5" s="21">
        <f>R5/R10</f>
        <v>0.011627906976744186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3825</v>
      </c>
      <c r="C6" s="35">
        <f>B6/B10</f>
        <v>0.24789371354504214</v>
      </c>
      <c r="D6" s="36">
        <v>30</v>
      </c>
      <c r="E6" s="35">
        <f>D6/D10</f>
        <v>0.4411764705882353</v>
      </c>
      <c r="F6" s="37">
        <v>197</v>
      </c>
      <c r="G6" s="35">
        <f>F6/F10</f>
        <v>0.25684485006518903</v>
      </c>
      <c r="H6" s="37">
        <v>344</v>
      </c>
      <c r="I6" s="35">
        <f>H6/H10</f>
        <v>0.18715995647442873</v>
      </c>
      <c r="J6" s="37">
        <v>827</v>
      </c>
      <c r="K6" s="35">
        <f>J6/J10</f>
        <v>0.1968578909783385</v>
      </c>
      <c r="L6" s="37">
        <v>915</v>
      </c>
      <c r="M6" s="35">
        <f>L6/L10</f>
        <v>0.26368876080691644</v>
      </c>
      <c r="N6" s="37">
        <v>971</v>
      </c>
      <c r="O6" s="35">
        <f>N6/N10</f>
        <v>0.2867690490253987</v>
      </c>
      <c r="P6" s="37">
        <v>503</v>
      </c>
      <c r="Q6" s="35">
        <f>P6/P10</f>
        <v>0.31164807930607186</v>
      </c>
      <c r="R6" s="37">
        <v>38</v>
      </c>
      <c r="S6" s="21">
        <f>R6/R10</f>
        <v>0.4418604651162791</v>
      </c>
      <c r="T6" s="11"/>
      <c r="U6" s="11"/>
      <c r="V6" s="25"/>
      <c r="W6" s="28">
        <f>D10</f>
        <v>68</v>
      </c>
      <c r="X6" s="28">
        <f>F10</f>
        <v>767</v>
      </c>
      <c r="Y6" s="28">
        <f>H10</f>
        <v>1838</v>
      </c>
      <c r="Z6" s="28">
        <f>J10</f>
        <v>4201</v>
      </c>
      <c r="AA6" s="28">
        <f>L10</f>
        <v>3470</v>
      </c>
      <c r="AB6" s="28">
        <f>N10</f>
        <v>3386</v>
      </c>
      <c r="AC6" s="28">
        <f>P10</f>
        <v>1614</v>
      </c>
      <c r="AD6" s="27">
        <f>R10</f>
        <v>86</v>
      </c>
      <c r="AE6" s="6"/>
    </row>
    <row r="7" spans="1:21" ht="15">
      <c r="A7" s="4" t="s">
        <v>11</v>
      </c>
      <c r="B7" s="34">
        <f t="shared" si="0"/>
        <v>5751</v>
      </c>
      <c r="C7" s="35">
        <f>B7/B10</f>
        <v>0.3727154893065457</v>
      </c>
      <c r="D7" s="36">
        <v>17</v>
      </c>
      <c r="E7" s="35">
        <f>D7/D10</f>
        <v>0.25</v>
      </c>
      <c r="F7" s="37">
        <v>284</v>
      </c>
      <c r="G7" s="35">
        <f>F7/F10</f>
        <v>0.37027379400260757</v>
      </c>
      <c r="H7" s="37">
        <v>575</v>
      </c>
      <c r="I7" s="35">
        <f>H7/H10</f>
        <v>0.31284004352557127</v>
      </c>
      <c r="J7" s="37">
        <v>1271</v>
      </c>
      <c r="K7" s="35">
        <f>J7/J10</f>
        <v>0.3025470126160438</v>
      </c>
      <c r="L7" s="37">
        <v>1412</v>
      </c>
      <c r="M7" s="35">
        <f>L7/L10</f>
        <v>0.4069164265129683</v>
      </c>
      <c r="N7" s="37">
        <v>1481</v>
      </c>
      <c r="O7" s="35">
        <f>N7/N10</f>
        <v>0.43738924985233313</v>
      </c>
      <c r="P7" s="37">
        <v>680</v>
      </c>
      <c r="Q7" s="35">
        <f>P7/P10</f>
        <v>0.42131350681536556</v>
      </c>
      <c r="R7" s="37">
        <v>31</v>
      </c>
      <c r="S7" s="21">
        <f>R7/R10</f>
        <v>0.36046511627906974</v>
      </c>
      <c r="T7" s="11"/>
      <c r="U7" s="11"/>
    </row>
    <row r="8" spans="1:25" ht="15">
      <c r="A8" s="4" t="s">
        <v>12</v>
      </c>
      <c r="B8" s="34">
        <f t="shared" si="0"/>
        <v>1371</v>
      </c>
      <c r="C8" s="35">
        <f>B8/B10</f>
        <v>0.08885288399222294</v>
      </c>
      <c r="D8" s="36">
        <v>20</v>
      </c>
      <c r="E8" s="35">
        <f>D8/D10</f>
        <v>0.29411764705882354</v>
      </c>
      <c r="F8" s="37">
        <v>135</v>
      </c>
      <c r="G8" s="35">
        <f>F8/F10</f>
        <v>0.1760104302477184</v>
      </c>
      <c r="H8" s="37">
        <v>177</v>
      </c>
      <c r="I8" s="35">
        <f>H8/H10</f>
        <v>0.09630032644178455</v>
      </c>
      <c r="J8" s="37">
        <v>334</v>
      </c>
      <c r="K8" s="35">
        <f>J8/J10</f>
        <v>0.07950487979052606</v>
      </c>
      <c r="L8" s="37">
        <v>282</v>
      </c>
      <c r="M8" s="35">
        <f>L8/L10</f>
        <v>0.08126801152737752</v>
      </c>
      <c r="N8" s="37">
        <v>279</v>
      </c>
      <c r="O8" s="35">
        <f>N8/N10</f>
        <v>0.08239810986414649</v>
      </c>
      <c r="P8" s="37">
        <v>139</v>
      </c>
      <c r="Q8" s="35">
        <f>P8/P10</f>
        <v>0.08612143742255267</v>
      </c>
      <c r="R8" s="37">
        <v>5</v>
      </c>
      <c r="S8" s="21">
        <f>R8/R10</f>
        <v>0.05813953488372093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4347</v>
      </c>
      <c r="C9" s="35">
        <f>B9/B10</f>
        <v>0.2817239144523655</v>
      </c>
      <c r="D9" s="36">
        <v>1</v>
      </c>
      <c r="E9" s="35">
        <f>D9/D10</f>
        <v>0.014705882352941176</v>
      </c>
      <c r="F9" s="38">
        <f>44+95</f>
        <v>139</v>
      </c>
      <c r="G9" s="35">
        <f>F9/F10</f>
        <v>0.18122555410691005</v>
      </c>
      <c r="H9" s="38">
        <f>152+577</f>
        <v>729</v>
      </c>
      <c r="I9" s="35">
        <f>H9/H10</f>
        <v>0.39662676822633297</v>
      </c>
      <c r="J9" s="38">
        <f>365+1371</f>
        <v>1736</v>
      </c>
      <c r="K9" s="35">
        <f>J9/J10</f>
        <v>0.41323494406093786</v>
      </c>
      <c r="L9" s="38">
        <f>295+525</f>
        <v>820</v>
      </c>
      <c r="M9" s="35">
        <f>L9/L10</f>
        <v>0.23631123919308358</v>
      </c>
      <c r="N9" s="38">
        <f>272+359</f>
        <v>631</v>
      </c>
      <c r="O9" s="35">
        <f>N9/N10</f>
        <v>0.1863555818074424</v>
      </c>
      <c r="P9" s="38">
        <f>116+164</f>
        <v>280</v>
      </c>
      <c r="Q9" s="35">
        <f>P9/P10</f>
        <v>0.1734820322180917</v>
      </c>
      <c r="R9" s="38">
        <f>3+8</f>
        <v>11</v>
      </c>
      <c r="S9" s="21">
        <f>R9/R10</f>
        <v>0.12790697674418605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15430</v>
      </c>
      <c r="C10" s="32">
        <f>B10/B10</f>
        <v>1</v>
      </c>
      <c r="D10" s="33">
        <f>SUM(D5:D9)</f>
        <v>68</v>
      </c>
      <c r="E10" s="32">
        <f>D10/D10</f>
        <v>1</v>
      </c>
      <c r="F10" s="33">
        <f>SUM(F5:F9)</f>
        <v>767</v>
      </c>
      <c r="G10" s="32">
        <f>F10/F10</f>
        <v>1</v>
      </c>
      <c r="H10" s="33">
        <f>SUM(H5:H9)</f>
        <v>1838</v>
      </c>
      <c r="I10" s="32">
        <f>H10/H10</f>
        <v>1</v>
      </c>
      <c r="J10" s="33">
        <f>SUM(J5:J9)</f>
        <v>4201</v>
      </c>
      <c r="K10" s="32">
        <f>J10/J10</f>
        <v>1</v>
      </c>
      <c r="L10" s="33">
        <f>SUM(L5:L9)</f>
        <v>3470</v>
      </c>
      <c r="M10" s="32">
        <f>L10/L10</f>
        <v>1</v>
      </c>
      <c r="N10" s="33">
        <f>SUM(N5:N9)</f>
        <v>3386</v>
      </c>
      <c r="O10" s="32">
        <f>N10/N10</f>
        <v>1</v>
      </c>
      <c r="P10" s="33">
        <f>SUM(P5:P9)</f>
        <v>1614</v>
      </c>
      <c r="Q10" s="32">
        <f>P10/P10</f>
        <v>1</v>
      </c>
      <c r="R10" s="33">
        <f>SUM(R5:R9)</f>
        <v>86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2022-02-02T11:03:29Z</cp:lastPrinted>
  <dcterms:created xsi:type="dcterms:W3CDTF">2003-11-05T09:55:20Z</dcterms:created>
  <dcterms:modified xsi:type="dcterms:W3CDTF">2022-02-02T11:03:33Z</dcterms:modified>
  <cp:category/>
  <cp:version/>
  <cp:contentType/>
  <cp:contentStatus/>
</cp:coreProperties>
</file>